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60" windowHeight="10230" activeTab="0"/>
  </bookViews>
  <sheets>
    <sheet name="MODELO CRONOGRAMA FIS FINANC" sheetId="1" r:id="rId1"/>
  </sheets>
  <externalReferences>
    <externalReference r:id="rId4"/>
  </externalReferences>
  <definedNames>
    <definedName name="_xlnm.Print_Area" localSheetId="0">'MODELO CRONOGRAMA FIS FINANC'!$A$1:$K$30</definedName>
  </definedNames>
  <calcPr fullCalcOnLoad="1"/>
</workbook>
</file>

<file path=xl/sharedStrings.xml><?xml version="1.0" encoding="utf-8"?>
<sst xmlns="http://schemas.openxmlformats.org/spreadsheetml/2006/main" count="36" uniqueCount="30">
  <si>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</si>
  <si>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</si>
  <si>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</si>
  <si>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</si>
  <si>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</si>
  <si>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</si>
  <si>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</si>
  <si>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</si>
  <si>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</si>
  <si>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</si>
  <si>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</si>
  <si>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</si>
  <si>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</si>
  <si>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</si>
  <si>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</si>
  <si>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</si>
  <si>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TOTAL  ETAPAS</t>
  </si>
  <si>
    <t xml:space="preserve">VALOR DO CONVÊNIO: </t>
  </si>
  <si>
    <t>A N E X O   I I I - MODELO</t>
  </si>
  <si>
    <t>OBRA: Recapeamento Asfáltico em CBUQ</t>
  </si>
  <si>
    <t>INSTALAÇÕES INICIAIS DA OBRA</t>
  </si>
  <si>
    <t>Daniel Póvoa Lavorato</t>
  </si>
  <si>
    <t>CREA: 70090/D</t>
  </si>
  <si>
    <t>RECAPEAMENTO ASFÁLTICO</t>
  </si>
  <si>
    <t>DRENAGEM</t>
  </si>
  <si>
    <t>PREFEITURA MUNICIPAL DE RODEIRO</t>
  </si>
  <si>
    <t>José Carlos Ferreira - Prefeito Municipal</t>
  </si>
  <si>
    <t>Local:  Rua Domiciano Martins de Paiva - Centro e Rua Santos Benevenuto - Bairro São José  - Rodeiro - MG</t>
  </si>
  <si>
    <t>PRAZO DA OBRA: 03 MÊSES</t>
  </si>
  <si>
    <t>DATA: 10/12/2022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</si>
</sst>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top" wrapText="1"/>
    </xf>
    <xf numFmtId="49" fontId="8" fillId="33" borderId="28" xfId="0" applyNumberFormat="1" applyFont="1" applyFill="1" applyBorder="1" applyAlignment="1">
      <alignment horizontal="center" vertical="top" wrapText="1"/>
    </xf>
    <xf numFmtId="49" fontId="8" fillId="33" borderId="29" xfId="0" applyNumberFormat="1" applyFont="1" applyFill="1" applyBorder="1" applyAlignment="1">
      <alignment horizontal="center" vertical="top" wrapText="1"/>
    </xf>
    <xf numFmtId="49" fontId="9" fillId="33" borderId="30" xfId="0" applyNumberFormat="1" applyFont="1" applyFill="1" applyBorder="1" applyAlignment="1">
      <alignment horizontal="center" vertical="top" wrapText="1"/>
    </xf>
    <xf numFmtId="49" fontId="9" fillId="33" borderId="31" xfId="0" applyNumberFormat="1" applyFont="1" applyFill="1" applyBorder="1" applyAlignment="1">
      <alignment horizontal="center" vertical="top" wrapText="1"/>
    </xf>
    <xf numFmtId="10" fontId="8" fillId="33" borderId="27" xfId="0" applyNumberFormat="1" applyFont="1" applyFill="1" applyBorder="1" applyAlignment="1">
      <alignment vertical="top" wrapText="1"/>
    </xf>
    <xf numFmtId="10" fontId="5" fillId="33" borderId="27" xfId="53" applyNumberFormat="1" applyFont="1" applyFill="1" applyBorder="1" applyAlignment="1">
      <alignment vertical="top" wrapText="1"/>
    </xf>
    <xf numFmtId="10" fontId="5" fillId="33" borderId="27" xfId="0" applyNumberFormat="1" applyFont="1" applyFill="1" applyBorder="1" applyAlignment="1">
      <alignment vertical="top" wrapText="1"/>
    </xf>
    <xf numFmtId="10" fontId="5" fillId="33" borderId="32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2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/>
    </xf>
    <xf numFmtId="176" fontId="10" fillId="33" borderId="28" xfId="0" applyNumberFormat="1" applyFont="1" applyFill="1" applyBorder="1" applyAlignment="1">
      <alignment vertical="top" wrapText="1"/>
    </xf>
    <xf numFmtId="176" fontId="8" fillId="33" borderId="28" xfId="0" applyNumberFormat="1" applyFont="1" applyFill="1" applyBorder="1" applyAlignment="1">
      <alignment vertical="top" wrapText="1"/>
    </xf>
    <xf numFmtId="176" fontId="8" fillId="33" borderId="35" xfId="0" applyNumberFormat="1" applyFont="1" applyFill="1" applyBorder="1" applyAlignment="1">
      <alignment vertical="top" wrapText="1"/>
    </xf>
    <xf numFmtId="10" fontId="0" fillId="33" borderId="0" xfId="0" applyNumberFormat="1" applyFill="1" applyAlignment="1">
      <alignment/>
    </xf>
    <xf numFmtId="176" fontId="10" fillId="33" borderId="35" xfId="0" applyNumberFormat="1" applyFont="1" applyFill="1" applyBorder="1" applyAlignment="1">
      <alignment vertical="top" wrapText="1"/>
    </xf>
    <xf numFmtId="10" fontId="11" fillId="33" borderId="27" xfId="0" applyNumberFormat="1" applyFont="1" applyFill="1" applyBorder="1" applyAlignment="1">
      <alignment vertical="top" wrapText="1"/>
    </xf>
    <xf numFmtId="10" fontId="11" fillId="33" borderId="27" xfId="53" applyNumberFormat="1" applyFont="1" applyFill="1" applyBorder="1" applyAlignment="1">
      <alignment vertical="top" wrapText="1"/>
    </xf>
    <xf numFmtId="10" fontId="11" fillId="33" borderId="32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10" fontId="11" fillId="33" borderId="27" xfId="0" applyNumberFormat="1" applyFont="1" applyFill="1" applyBorder="1" applyAlignment="1">
      <alignment horizontal="center" vertical="top" wrapText="1"/>
    </xf>
    <xf numFmtId="176" fontId="10" fillId="33" borderId="28" xfId="0" applyNumberFormat="1" applyFont="1" applyFill="1" applyBorder="1" applyAlignment="1">
      <alignment horizontal="center" vertical="top" wrapText="1"/>
    </xf>
    <xf numFmtId="10" fontId="8" fillId="33" borderId="27" xfId="0" applyNumberFormat="1" applyFont="1" applyFill="1" applyBorder="1" applyAlignment="1">
      <alignment horizontal="center" vertical="top" wrapText="1"/>
    </xf>
    <xf numFmtId="176" fontId="8" fillId="33" borderId="28" xfId="0" applyNumberFormat="1" applyFont="1" applyFill="1" applyBorder="1" applyAlignment="1">
      <alignment horizontal="center" vertical="top" wrapText="1"/>
    </xf>
    <xf numFmtId="10" fontId="13" fillId="33" borderId="27" xfId="0" applyNumberFormat="1" applyFont="1" applyFill="1" applyBorder="1" applyAlignment="1">
      <alignment horizontal="center" vertical="top" wrapText="1"/>
    </xf>
    <xf numFmtId="10" fontId="1" fillId="33" borderId="27" xfId="0" applyNumberFormat="1" applyFont="1" applyFill="1" applyBorder="1" applyAlignment="1">
      <alignment vertical="top" wrapText="1"/>
    </xf>
    <xf numFmtId="10" fontId="1" fillId="33" borderId="27" xfId="53" applyNumberFormat="1" applyFont="1" applyFill="1" applyBorder="1" applyAlignment="1">
      <alignment vertical="top" wrapText="1"/>
    </xf>
    <xf numFmtId="10" fontId="1" fillId="33" borderId="32" xfId="0" applyNumberFormat="1" applyFont="1" applyFill="1" applyBorder="1" applyAlignment="1">
      <alignment vertical="top" wrapText="1"/>
    </xf>
    <xf numFmtId="176" fontId="1" fillId="33" borderId="28" xfId="0" applyNumberFormat="1" applyFont="1" applyFill="1" applyBorder="1" applyAlignment="1">
      <alignment horizontal="center" vertical="top" wrapText="1"/>
    </xf>
    <xf numFmtId="176" fontId="1" fillId="33" borderId="28" xfId="0" applyNumberFormat="1" applyFont="1" applyFill="1" applyBorder="1" applyAlignment="1">
      <alignment vertical="top" wrapText="1"/>
    </xf>
    <xf numFmtId="10" fontId="13" fillId="33" borderId="27" xfId="0" applyNumberFormat="1" applyFont="1" applyFill="1" applyBorder="1" applyAlignment="1">
      <alignment vertical="top" wrapText="1"/>
    </xf>
    <xf numFmtId="10" fontId="13" fillId="33" borderId="32" xfId="0" applyNumberFormat="1" applyFont="1" applyFill="1" applyBorder="1" applyAlignment="1">
      <alignment vertical="top" wrapText="1"/>
    </xf>
    <xf numFmtId="10" fontId="13" fillId="33" borderId="30" xfId="0" applyNumberFormat="1" applyFont="1" applyFill="1" applyBorder="1" applyAlignment="1">
      <alignment vertical="top" wrapText="1"/>
    </xf>
    <xf numFmtId="176" fontId="13" fillId="33" borderId="31" xfId="0" applyNumberFormat="1" applyFont="1" applyFill="1" applyBorder="1" applyAlignment="1">
      <alignment vertical="top" wrapText="1"/>
    </xf>
    <xf numFmtId="176" fontId="13" fillId="33" borderId="36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0" fontId="2" fillId="33" borderId="27" xfId="0" applyNumberFormat="1" applyFont="1" applyFill="1" applyBorder="1" applyAlignment="1">
      <alignment horizontal="center" vertical="top" wrapText="1"/>
    </xf>
    <xf numFmtId="176" fontId="0" fillId="33" borderId="28" xfId="0" applyNumberFormat="1" applyFont="1" applyFill="1" applyBorder="1" applyAlignment="1">
      <alignment horizontal="center" vertical="top" wrapText="1"/>
    </xf>
    <xf numFmtId="10" fontId="2" fillId="33" borderId="27" xfId="53" applyNumberFormat="1" applyFont="1" applyFill="1" applyBorder="1" applyAlignment="1">
      <alignment vertical="top" wrapText="1"/>
    </xf>
    <xf numFmtId="10" fontId="2" fillId="33" borderId="27" xfId="0" applyNumberFormat="1" applyFont="1" applyFill="1" applyBorder="1" applyAlignment="1">
      <alignment vertical="top" wrapText="1"/>
    </xf>
    <xf numFmtId="176" fontId="0" fillId="33" borderId="28" xfId="0" applyNumberFormat="1" applyFont="1" applyFill="1" applyBorder="1" applyAlignment="1">
      <alignment vertical="top" wrapText="1"/>
    </xf>
    <xf numFmtId="10" fontId="2" fillId="33" borderId="30" xfId="0" applyNumberFormat="1" applyFont="1" applyFill="1" applyBorder="1" applyAlignment="1">
      <alignment horizontal="center" vertical="top" wrapText="1"/>
    </xf>
    <xf numFmtId="176" fontId="2" fillId="33" borderId="31" xfId="0" applyNumberFormat="1" applyFont="1" applyFill="1" applyBorder="1" applyAlignment="1">
      <alignment vertical="top" wrapText="1"/>
    </xf>
    <xf numFmtId="176" fontId="2" fillId="33" borderId="31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0" fillId="33" borderId="38" xfId="0" applyFill="1" applyBorder="1" applyAlignment="1">
      <alignment vertical="top" wrapText="1"/>
    </xf>
    <xf numFmtId="0" fontId="0" fillId="33" borderId="44" xfId="0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56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176" fontId="12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439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171450</xdr:rowOff>
    </xdr:from>
    <xdr:to>
      <xdr:col>11</xdr:col>
      <xdr:colOff>0</xdr:colOff>
      <xdr:row>29</xdr:row>
      <xdr:rowOff>76200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7625" y="4800600"/>
          <a:ext cx="10658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recapeamento%20S&#227;o%20Jos&#233;%20-%20Etapa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Planilha Orcamentaria"/>
    </sheetNames>
    <sheetDataSet>
      <sheetData sheetId="0">
        <row r="13">
          <cell r="H13">
            <v>1690.68</v>
          </cell>
        </row>
        <row r="17">
          <cell r="H17">
            <v>102521.40999999999</v>
          </cell>
        </row>
        <row r="24">
          <cell r="H24">
            <v>16061.31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0.57421875" style="2" customWidth="1"/>
    <col min="2" max="2" width="9.7109375" style="2" customWidth="1"/>
    <col min="3" max="3" width="34.8515625" style="2" customWidth="1"/>
    <col min="4" max="4" width="15.421875" style="1" customWidth="1"/>
    <col min="5" max="5" width="22.28125" style="1" customWidth="1"/>
    <col min="6" max="6" width="13.7109375" style="2" customWidth="1"/>
    <col min="7" max="7" width="12.7109375" style="2" customWidth="1"/>
    <col min="8" max="8" width="13.28125" style="2" bestFit="1" customWidth="1"/>
    <col min="9" max="9" width="13.140625" style="2" customWidth="1"/>
    <col min="10" max="11" width="7.421875" style="2" customWidth="1"/>
    <col min="12" max="16384" width="9.140625" style="2" customWidth="1"/>
  </cols>
  <sheetData>
    <row r="1" spans="1:11" ht="4.5" customHeight="1">
      <c r="A1" s="78"/>
      <c r="B1" s="77"/>
      <c r="C1" s="77"/>
      <c r="D1" s="8"/>
      <c r="E1" s="8"/>
      <c r="F1" s="8"/>
      <c r="G1" s="8"/>
      <c r="H1" s="8"/>
      <c r="I1" s="77"/>
      <c r="J1" s="77"/>
      <c r="K1" s="79"/>
    </row>
    <row r="2" spans="1:11" ht="21.75" customHeight="1" thickBot="1">
      <c r="A2" s="115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ht="3.75" customHeight="1" thickBot="1"/>
    <row r="4" spans="1:11" ht="18" customHeight="1" thickBot="1">
      <c r="A4" s="118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18" customHeight="1" thickBot="1">
      <c r="A5" s="123" t="s">
        <v>25</v>
      </c>
      <c r="B5" s="124"/>
      <c r="C5" s="125"/>
      <c r="D5" s="126" t="s">
        <v>17</v>
      </c>
      <c r="E5" s="127"/>
      <c r="F5" s="128">
        <f>E19</f>
        <v>120273.39999999998</v>
      </c>
      <c r="G5" s="128"/>
      <c r="H5" s="74"/>
      <c r="I5" s="121" t="s">
        <v>29</v>
      </c>
      <c r="J5" s="121"/>
      <c r="K5" s="122"/>
    </row>
    <row r="6" spans="1:11" ht="27.75" customHeight="1" thickBot="1">
      <c r="A6" s="109" t="s">
        <v>19</v>
      </c>
      <c r="B6" s="110"/>
      <c r="C6" s="110"/>
      <c r="D6" s="112" t="s">
        <v>27</v>
      </c>
      <c r="E6" s="113"/>
      <c r="F6" s="113"/>
      <c r="G6" s="113"/>
      <c r="H6" s="114"/>
      <c r="I6" s="105" t="s">
        <v>28</v>
      </c>
      <c r="J6" s="105"/>
      <c r="K6" s="106"/>
    </row>
    <row r="7" spans="1:11" ht="36" customHeight="1" thickBot="1">
      <c r="A7" s="31" t="s">
        <v>12</v>
      </c>
      <c r="B7" s="32" t="s">
        <v>13</v>
      </c>
      <c r="C7" s="49" t="s">
        <v>14</v>
      </c>
      <c r="D7" s="75" t="s">
        <v>3</v>
      </c>
      <c r="E7" s="75" t="s">
        <v>16</v>
      </c>
      <c r="F7" s="76" t="s">
        <v>4</v>
      </c>
      <c r="G7" s="76" t="s">
        <v>5</v>
      </c>
      <c r="H7" s="76" t="s">
        <v>6</v>
      </c>
      <c r="I7" s="32" t="s">
        <v>7</v>
      </c>
      <c r="J7" s="32" t="s">
        <v>8</v>
      </c>
      <c r="K7" s="33" t="s">
        <v>15</v>
      </c>
    </row>
    <row r="8" spans="1:11" ht="14.25" customHeight="1">
      <c r="A8" s="111">
        <v>1</v>
      </c>
      <c r="B8" s="107"/>
      <c r="C8" s="108" t="s">
        <v>20</v>
      </c>
      <c r="D8" s="34" t="s">
        <v>9</v>
      </c>
      <c r="E8" s="80">
        <f>E9/$E$19</f>
        <v>0.014056973528643909</v>
      </c>
      <c r="F8" s="80">
        <v>1</v>
      </c>
      <c r="G8" s="64"/>
      <c r="H8" s="64"/>
      <c r="I8" s="65"/>
      <c r="J8" s="64"/>
      <c r="K8" s="66"/>
    </row>
    <row r="9" spans="1:11" ht="14.25" customHeight="1">
      <c r="A9" s="88"/>
      <c r="B9" s="89"/>
      <c r="C9" s="90"/>
      <c r="D9" s="35" t="s">
        <v>10</v>
      </c>
      <c r="E9" s="81">
        <f>'[1]Modelo Planilha Orcamentaria'!$H$13</f>
        <v>1690.68</v>
      </c>
      <c r="F9" s="81">
        <f aca="true" t="shared" si="0" ref="F9:K9">F8*$E$9</f>
        <v>1690.68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</row>
    <row r="10" spans="1:11" ht="14.25" customHeight="1">
      <c r="A10" s="88">
        <v>2</v>
      </c>
      <c r="B10" s="89"/>
      <c r="C10" s="90" t="s">
        <v>23</v>
      </c>
      <c r="D10" s="35" t="s">
        <v>9</v>
      </c>
      <c r="E10" s="80">
        <f>E11/$E$19</f>
        <v>0.8524030251077961</v>
      </c>
      <c r="F10" s="80">
        <v>0.35</v>
      </c>
      <c r="G10" s="80">
        <v>0.35</v>
      </c>
      <c r="H10" s="83">
        <v>0.3</v>
      </c>
      <c r="I10" s="82"/>
      <c r="J10" s="69"/>
      <c r="K10" s="70"/>
    </row>
    <row r="11" spans="1:11" ht="14.25" customHeight="1">
      <c r="A11" s="88"/>
      <c r="B11" s="89"/>
      <c r="C11" s="90"/>
      <c r="D11" s="35" t="s">
        <v>10</v>
      </c>
      <c r="E11" s="81">
        <f>'[1]Modelo Planilha Orcamentaria'!$H$17</f>
        <v>102521.40999999999</v>
      </c>
      <c r="F11" s="81">
        <f>F10*E11</f>
        <v>35882.4935</v>
      </c>
      <c r="G11" s="81">
        <f>G10*E11</f>
        <v>35882.4935</v>
      </c>
      <c r="H11" s="84">
        <f>H10*E11</f>
        <v>30756.422999999995</v>
      </c>
      <c r="I11" s="84"/>
      <c r="J11" s="68">
        <f>J10*E11</f>
        <v>0</v>
      </c>
      <c r="K11" s="68">
        <f>K10*E11</f>
        <v>0</v>
      </c>
    </row>
    <row r="12" spans="1:11" ht="14.25" customHeight="1">
      <c r="A12" s="88">
        <v>3</v>
      </c>
      <c r="B12" s="89"/>
      <c r="C12" s="90" t="s">
        <v>24</v>
      </c>
      <c r="D12" s="35" t="s">
        <v>9</v>
      </c>
      <c r="E12" s="80">
        <f>E13/$E$19</f>
        <v>0.13354000136356003</v>
      </c>
      <c r="F12" s="63"/>
      <c r="G12" s="63">
        <v>0.5</v>
      </c>
      <c r="H12" s="83">
        <v>0.5</v>
      </c>
      <c r="I12" s="82"/>
      <c r="J12" s="69"/>
      <c r="K12" s="70"/>
    </row>
    <row r="13" spans="1:11" ht="13.5" customHeight="1">
      <c r="A13" s="88"/>
      <c r="B13" s="89"/>
      <c r="C13" s="90"/>
      <c r="D13" s="35" t="s">
        <v>10</v>
      </c>
      <c r="E13" s="81">
        <f>'[1]Modelo Planilha Orcamentaria'!$H$24</f>
        <v>16061.31</v>
      </c>
      <c r="F13" s="67">
        <f>F12*E13</f>
        <v>0</v>
      </c>
      <c r="G13" s="67">
        <f>G12*E13</f>
        <v>8030.655</v>
      </c>
      <c r="H13" s="84">
        <f>H12*E13</f>
        <v>8030.655</v>
      </c>
      <c r="I13" s="84"/>
      <c r="J13" s="68">
        <f>J12*E13</f>
        <v>0</v>
      </c>
      <c r="K13" s="68">
        <f>K12*E13</f>
        <v>0</v>
      </c>
    </row>
    <row r="14" spans="1:11" ht="14.25" customHeight="1">
      <c r="A14" s="88"/>
      <c r="B14" s="89"/>
      <c r="C14" s="90"/>
      <c r="D14" s="35"/>
      <c r="E14" s="63"/>
      <c r="F14" s="63"/>
      <c r="G14" s="59"/>
      <c r="H14" s="55"/>
      <c r="I14" s="56"/>
      <c r="J14" s="55"/>
      <c r="K14" s="57"/>
    </row>
    <row r="15" spans="1:11" ht="14.25" customHeight="1">
      <c r="A15" s="88"/>
      <c r="B15" s="89"/>
      <c r="C15" s="90"/>
      <c r="D15" s="35"/>
      <c r="E15" s="67"/>
      <c r="F15" s="67">
        <f>E15</f>
        <v>0</v>
      </c>
      <c r="G15" s="60"/>
      <c r="H15" s="50"/>
      <c r="I15" s="50"/>
      <c r="J15" s="50"/>
      <c r="K15" s="54">
        <f>K14*$E$15</f>
        <v>0</v>
      </c>
    </row>
    <row r="16" spans="1:11" ht="14.25" customHeight="1">
      <c r="A16" s="102"/>
      <c r="B16" s="100"/>
      <c r="C16" s="100"/>
      <c r="D16" s="35"/>
      <c r="E16" s="61"/>
      <c r="F16" s="61"/>
      <c r="G16" s="39"/>
      <c r="H16" s="39"/>
      <c r="I16" s="40"/>
      <c r="J16" s="41"/>
      <c r="K16" s="42"/>
    </row>
    <row r="17" spans="1:11" ht="14.25" customHeight="1">
      <c r="A17" s="103"/>
      <c r="B17" s="101"/>
      <c r="C17" s="101"/>
      <c r="D17" s="36"/>
      <c r="E17" s="62"/>
      <c r="F17" s="62">
        <f aca="true" t="shared" si="1" ref="F17:K17">F16*$E$17</f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2">
        <f t="shared" si="1"/>
        <v>0</v>
      </c>
    </row>
    <row r="18" spans="1:12" ht="14.25" customHeight="1">
      <c r="A18" s="92" t="s">
        <v>0</v>
      </c>
      <c r="B18" s="93"/>
      <c r="C18" s="94"/>
      <c r="D18" s="37" t="s">
        <v>9</v>
      </c>
      <c r="E18" s="85">
        <v>1</v>
      </c>
      <c r="F18" s="85">
        <f>F19/$E$19</f>
        <v>0.3123980323163726</v>
      </c>
      <c r="G18" s="85">
        <f>G19/$E$19</f>
        <v>0.36511105946950867</v>
      </c>
      <c r="H18" s="85">
        <f>H19/$E$19</f>
        <v>0.32249090821411885</v>
      </c>
      <c r="I18" s="85">
        <f>I19/$E$19</f>
        <v>0</v>
      </c>
      <c r="J18" s="71"/>
      <c r="K18" s="71"/>
      <c r="L18" s="53"/>
    </row>
    <row r="19" spans="1:12" ht="13.5" customHeight="1" thickBot="1">
      <c r="A19" s="95"/>
      <c r="B19" s="96"/>
      <c r="C19" s="97"/>
      <c r="D19" s="38" t="s">
        <v>10</v>
      </c>
      <c r="E19" s="86">
        <f>E9+E11+E13+E15</f>
        <v>120273.39999999998</v>
      </c>
      <c r="F19" s="86">
        <f>F9+F11+F15</f>
        <v>37573.1735</v>
      </c>
      <c r="G19" s="87">
        <f>G11+G13</f>
        <v>43913.148499999996</v>
      </c>
      <c r="H19" s="86">
        <f>H11+H13</f>
        <v>38787.077999999994</v>
      </c>
      <c r="I19" s="86">
        <f>I13+I11</f>
        <v>0</v>
      </c>
      <c r="J19" s="72"/>
      <c r="K19" s="73"/>
      <c r="L19" s="58"/>
    </row>
    <row r="20" spans="1:11" ht="3.75" customHeight="1" thickBot="1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</row>
    <row r="21" spans="1:13" ht="11.25" customHeight="1">
      <c r="A21" s="16"/>
      <c r="B21" s="17"/>
      <c r="C21" s="17"/>
      <c r="D21" s="17"/>
      <c r="E21" s="17"/>
      <c r="F21" s="17"/>
      <c r="G21" s="18"/>
      <c r="H21" s="19"/>
      <c r="I21" s="20"/>
      <c r="J21" s="20"/>
      <c r="K21" s="21"/>
      <c r="M21" s="5" t="s">
        <v>1</v>
      </c>
    </row>
    <row r="22" spans="1:11" ht="14.25" customHeight="1">
      <c r="A22" s="22"/>
      <c r="B22" s="15"/>
      <c r="C22" s="15"/>
      <c r="D22" s="14"/>
      <c r="E22" s="45"/>
      <c r="F22" s="15"/>
      <c r="G22" s="44"/>
      <c r="H22" s="6" t="s">
        <v>11</v>
      </c>
      <c r="I22" s="7"/>
      <c r="J22" s="7"/>
      <c r="K22" s="46"/>
    </row>
    <row r="23" spans="1:11" ht="14.25" customHeight="1">
      <c r="A23" s="23"/>
      <c r="B23" s="98" t="s">
        <v>21</v>
      </c>
      <c r="C23" s="98"/>
      <c r="D23" s="8"/>
      <c r="E23" s="99" t="s">
        <v>22</v>
      </c>
      <c r="F23" s="99"/>
      <c r="G23" s="43"/>
      <c r="H23" s="10"/>
      <c r="I23" s="7"/>
      <c r="J23" s="7"/>
      <c r="K23" s="24"/>
    </row>
    <row r="24" spans="1:11" ht="12" customHeight="1">
      <c r="A24" s="25"/>
      <c r="B24" s="11"/>
      <c r="C24" s="11"/>
      <c r="D24" s="8"/>
      <c r="E24" s="8"/>
      <c r="F24" s="7"/>
      <c r="G24" s="9"/>
      <c r="H24" s="10"/>
      <c r="I24" s="7"/>
      <c r="J24" s="7"/>
      <c r="K24" s="24"/>
    </row>
    <row r="25" spans="1:11" ht="9.75" customHeight="1">
      <c r="A25" s="26"/>
      <c r="B25" s="104"/>
      <c r="C25" s="104"/>
      <c r="D25" s="12"/>
      <c r="E25" s="12"/>
      <c r="F25" s="13"/>
      <c r="G25" s="9"/>
      <c r="H25" s="10"/>
      <c r="I25" s="7"/>
      <c r="J25" s="7"/>
      <c r="K25" s="24"/>
    </row>
    <row r="26" spans="1:11" ht="14.25" customHeight="1" thickBot="1">
      <c r="A26" s="47"/>
      <c r="B26" s="91" t="s">
        <v>26</v>
      </c>
      <c r="C26" s="91"/>
      <c r="D26" s="48"/>
      <c r="E26" s="48"/>
      <c r="F26" s="27"/>
      <c r="G26" s="28"/>
      <c r="H26" s="29"/>
      <c r="I26" s="27"/>
      <c r="J26" s="27"/>
      <c r="K26" s="30"/>
    </row>
    <row r="27" ht="13.5" customHeight="1"/>
    <row r="28" ht="13.5" customHeight="1"/>
    <row r="29" ht="13.5" customHeight="1"/>
  </sheetData>
  <sheetProtection/>
  <mergeCells count="29">
    <mergeCell ref="A2:K2"/>
    <mergeCell ref="A4:K4"/>
    <mergeCell ref="I5:K5"/>
    <mergeCell ref="A5:C5"/>
    <mergeCell ref="D5:E5"/>
    <mergeCell ref="F5:G5"/>
    <mergeCell ref="I6:K6"/>
    <mergeCell ref="B8:B9"/>
    <mergeCell ref="C8:C9"/>
    <mergeCell ref="B10:B11"/>
    <mergeCell ref="C10:C11"/>
    <mergeCell ref="A6:C6"/>
    <mergeCell ref="A8:A9"/>
    <mergeCell ref="A10:A11"/>
    <mergeCell ref="D6:H6"/>
    <mergeCell ref="B26:C26"/>
    <mergeCell ref="A18:C19"/>
    <mergeCell ref="B23:C23"/>
    <mergeCell ref="E23:F23"/>
    <mergeCell ref="B16:B17"/>
    <mergeCell ref="C16:C17"/>
    <mergeCell ref="A16:A17"/>
    <mergeCell ref="B25:C25"/>
    <mergeCell ref="A12:A13"/>
    <mergeCell ref="B12:B13"/>
    <mergeCell ref="C12:C13"/>
    <mergeCell ref="A14:A15"/>
    <mergeCell ref="C14:C15"/>
    <mergeCell ref="B14:B15"/>
  </mergeCells>
  <printOptions horizontalCentered="1" verticalCentered="1"/>
  <pageMargins left="0.3937007874015748" right="0.3937007874015748" top="0.5905511811023623" bottom="0.1968503937007874" header="0.1968503937007874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Valeria</cp:lastModifiedBy>
  <cp:lastPrinted>2022-11-22T16:52:39Z</cp:lastPrinted>
  <dcterms:created xsi:type="dcterms:W3CDTF">2006-09-22T13:55:22Z</dcterms:created>
  <dcterms:modified xsi:type="dcterms:W3CDTF">2023-02-07T21:36:22Z</dcterms:modified>
  <cp:category/>
  <cp:version/>
  <cp:contentType/>
  <cp:contentStatus/>
</cp:coreProperties>
</file>